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<sst xmlns="http://schemas.openxmlformats.org/spreadsheetml/2006/main" count="100" uniqueCount="43">
  <si>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 xml:space="preserve">Numer opis odcinka /rodzaj robót </t>
  </si>
  <si>
    <t>Mapy do celów projektowych</t>
  </si>
  <si>
    <t>Projekt Budowlany i Wykonawczy</t>
  </si>
  <si>
    <t>Dokumentacja geologiczno-inżynierska</t>
  </si>
  <si>
    <t>Decyzje i pozwolenia</t>
  </si>
  <si>
    <t>Roboty rozbiórkowe konstrukcji torowiska i peronów</t>
  </si>
  <si>
    <t>Roboty ziemne i ścianki oporowe, roboty drogowe w rejonie pętli przy Fieldorfa Nila - dodatkowe</t>
  </si>
  <si>
    <t>Przebudowa  torowiska</t>
  </si>
  <si>
    <t>Przebudowa  peronów i wyposażenia, powiązanie z ciągami pieszymi</t>
  </si>
  <si>
    <t>Siec trakcyjna</t>
  </si>
  <si>
    <t>Budynek podstacji trakcyjnej na pętli z wyposażeniem</t>
  </si>
  <si>
    <t xml:space="preserve">Budynek zaplecza na pętli </t>
  </si>
  <si>
    <t>Kable trakcyjne i sterownicze</t>
  </si>
  <si>
    <t>Kanalizacja kablowa</t>
  </si>
  <si>
    <t>Przebudowa kanalizacji miejskiej wg warunków MZDiT</t>
  </si>
  <si>
    <t xml:space="preserve">Stała organizacja ruchu </t>
  </si>
  <si>
    <t>Czasowa organizacja ruchu</t>
  </si>
  <si>
    <t>Suma kosztów Odcinka 1</t>
  </si>
  <si>
    <t>Roboty ziemne i ścianki oporowe, roboty drogowe - dodatkowe</t>
  </si>
  <si>
    <t>Suma kosztów Odcinka 2</t>
  </si>
  <si>
    <t>Odcinek 3 - Aleja Jana Pawła II - Rondo Mickiewicza</t>
  </si>
  <si>
    <t>Modernizacja podstacji Czartoryskiego</t>
  </si>
  <si>
    <t>Sieć  trakcyjna</t>
  </si>
  <si>
    <t>Suma kosztów Odcinka 3</t>
  </si>
  <si>
    <t xml:space="preserve">Odcinek 4 - Węzła wjazdowo - wyjazdowy na teren MPK wraz z infrastukturą na terenie zajezdni </t>
  </si>
  <si>
    <t>Automatyka zwrotnic</t>
  </si>
  <si>
    <t>Suma kosztów Odcinka 4</t>
  </si>
  <si>
    <t xml:space="preserve">Odcinek 6 - Przebudowa podstacji zasilającej na terenie zajezdni </t>
  </si>
  <si>
    <t>Budynek podstacji trakcyjnej na zajezdni</t>
  </si>
  <si>
    <t>Kolizje wg warunków technicznych gestorów sieci i urządzeń (wycena własna)</t>
  </si>
  <si>
    <t>Odcinek 5a - Aleja Wojska Polskiego - PKP Raków</t>
  </si>
  <si>
    <t>Suma kosztów Odcinka 5a</t>
  </si>
  <si>
    <t xml:space="preserve">Koszt netto [zł] </t>
  </si>
  <si>
    <t>Koszt brutto [zł]</t>
  </si>
  <si>
    <t>Odcinek 2 - ul. Kiedrzyńska - al.. Jana Pawła II</t>
  </si>
  <si>
    <t>Suma kosztów Odcinka 6</t>
  </si>
  <si>
    <t>Odcinek 1 - Pętla przy Fieldorfa Nila -                                                                       ul. Kiedrzyńska</t>
  </si>
  <si>
    <t xml:space="preserve">Suma wszystkich odcinków </t>
  </si>
  <si>
    <t>Centrum Sterowania-sterowanie podstacjami wraz z pomieszczeniami biurowymi i socjalnymi wg. PFU</t>
  </si>
  <si>
    <t>Długość torów [kmtp]</t>
  </si>
  <si>
    <t>Zał. nr 2 do formularza ofertowego</t>
  </si>
  <si>
    <r>
      <rPr>
        <b/>
        <sz val="11"/>
        <color indexed="8"/>
        <rFont val="Verdana"/>
        <family val="2"/>
      </rPr>
      <t xml:space="preserve">ZESTAWIENIE POZYCJI OFERTOWYCH        </t>
    </r>
    <r>
      <rPr>
        <b/>
        <sz val="7"/>
        <color indexed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Verdana"/>
        <family val="2"/>
      </rPr>
      <t xml:space="preserve">Zadanie inwestycyjne : PRZEBUDOWA LINIOWEJ INFRASTRUKTURY TRAMWAJOWEJ W CZĘSTOCHOWIE                          (ODCINEK 1, 2, 3, 4, 5a, 6) </t>
    </r>
  </si>
  <si>
    <t>Przygotowanie infrastruktury do montażu oświetlenia drogowego zgodnie z SIWZ 
i wyjaśnieniami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</si>
</sst>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10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Verdana"/>
      <family val="2"/>
    </font>
    <font>
      <b/>
      <sz val="9"/>
      <color theme="1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164" fontId="46" fillId="0" borderId="10" xfId="0" applyNumberFormat="1" applyFont="1" applyBorder="1" applyAlignment="1">
      <alignment vertical="center"/>
    </xf>
    <xf numFmtId="164" fontId="47" fillId="5" borderId="10" xfId="0" applyNumberFormat="1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6" borderId="10" xfId="0" applyFont="1" applyFill="1" applyBorder="1" applyAlignment="1">
      <alignment vertical="center" wrapText="1"/>
    </xf>
    <xf numFmtId="164" fontId="46" fillId="6" borderId="10" xfId="0" applyNumberFormat="1" applyFont="1" applyFill="1" applyBorder="1" applyAlignment="1">
      <alignment vertical="center"/>
    </xf>
    <xf numFmtId="0" fontId="46" fillId="6" borderId="10" xfId="0" applyFont="1" applyFill="1" applyBorder="1" applyAlignment="1">
      <alignment wrapText="1"/>
    </xf>
    <xf numFmtId="164" fontId="48" fillId="5" borderId="10" xfId="0" applyNumberFormat="1" applyFont="1" applyFill="1" applyBorder="1" applyAlignment="1">
      <alignment vertical="center"/>
    </xf>
    <xf numFmtId="0" fontId="48" fillId="5" borderId="10" xfId="0" applyFont="1" applyFill="1" applyBorder="1" applyAlignment="1">
      <alignment vertical="center" wrapText="1"/>
    </xf>
    <xf numFmtId="165" fontId="48" fillId="5" borderId="10" xfId="0" applyNumberFormat="1" applyFont="1" applyFill="1" applyBorder="1" applyAlignment="1">
      <alignment vertical="center"/>
    </xf>
    <xf numFmtId="0" fontId="47" fillId="5" borderId="10" xfId="0" applyFont="1" applyFill="1" applyBorder="1" applyAlignment="1">
      <alignment vertical="center"/>
    </xf>
    <xf numFmtId="165" fontId="48" fillId="5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0" xfId="0" applyNumberFormat="1" applyFont="1" applyFill="1" applyBorder="1" applyAlignment="1">
      <alignment vertical="center"/>
    </xf>
    <xf numFmtId="0" fontId="47" fillId="11" borderId="10" xfId="0" applyFont="1" applyFill="1" applyBorder="1" applyAlignment="1">
      <alignment vertical="center"/>
    </xf>
    <xf numFmtId="0" fontId="51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52" fillId="11" borderId="10" xfId="0" applyFont="1" applyFill="1" applyBorder="1" applyAlignment="1">
      <alignment vertical="center" wrapText="1"/>
    </xf>
    <xf numFmtId="164" fontId="53" fillId="11" borderId="10" xfId="0" applyNumberFormat="1" applyFont="1" applyFill="1" applyBorder="1" applyAlignment="1">
      <alignment vertical="center"/>
    </xf>
    <xf numFmtId="2" fontId="47" fillId="5" borderId="10" xfId="0" applyNumberFormat="1" applyFont="1" applyFill="1" applyBorder="1" applyAlignment="1">
      <alignment horizontal="center" vertical="center"/>
    </xf>
    <xf numFmtId="2" fontId="47" fillId="5" borderId="10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4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2" xfId="0" applyFont="1" applyFill="1" applyBorder="1" applyAlignment="1" applyProtection="1">
      <alignment horizontal="center" vertical="center" wrapText="1"/>
      <protection locked="0"/>
    </xf>
    <xf numFmtId="0" fontId="47" fillId="34" borderId="13" xfId="0" applyFont="1" applyFill="1" applyBorder="1" applyAlignment="1" applyProtection="1">
      <alignment horizontal="center" vertical="center" wrapText="1"/>
      <protection locked="0"/>
    </xf>
    <xf numFmtId="2" fontId="49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2" fontId="46" fillId="0" borderId="14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2" fontId="46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51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C99" sqref="C99"/>
    </sheetView>
  </sheetViews>
  <sheetFormatPr defaultColWidth="8.7109375" defaultRowHeight="15"/>
  <cols>
    <col min="1" max="1" width="50.7109375" style="7" customWidth="1"/>
    <col min="2" max="2" width="25.7109375" style="7" customWidth="1"/>
    <col min="3" max="3" width="26.28125" style="7" customWidth="1"/>
    <col min="4" max="4" width="8.00390625" style="7" customWidth="1"/>
    <col min="5" max="16384" width="8.7109375" style="7" customWidth="1"/>
  </cols>
  <sheetData>
    <row r="1" spans="1:4" s="31" customFormat="1" ht="23.25" customHeight="1">
      <c r="A1" s="32" t="s">
        <v>40</v>
      </c>
      <c r="B1" s="33"/>
      <c r="C1" s="33"/>
      <c r="D1" s="34"/>
    </row>
    <row r="2" spans="1:8" s="24" customFormat="1" ht="42.75" customHeight="1">
      <c r="A2" s="39" t="s">
        <v>41</v>
      </c>
      <c r="B2" s="33"/>
      <c r="C2" s="33"/>
      <c r="D2" s="34"/>
      <c r="E2" s="23"/>
      <c r="F2" s="23"/>
      <c r="G2" s="23"/>
      <c r="H2" s="23"/>
    </row>
    <row r="3" spans="1:8" s="26" customFormat="1" ht="31.5" customHeight="1">
      <c r="A3" s="25" t="s">
        <v>0</v>
      </c>
      <c r="B3" s="25" t="s">
        <v>32</v>
      </c>
      <c r="C3" s="25" t="s">
        <v>33</v>
      </c>
      <c r="D3" s="25" t="s">
        <v>39</v>
      </c>
      <c r="E3" s="23"/>
      <c r="F3" s="23"/>
      <c r="G3" s="23"/>
      <c r="H3" s="23"/>
    </row>
    <row r="4" spans="1:8" s="9" customFormat="1" ht="33" customHeight="1">
      <c r="A4" s="5" t="s">
        <v>36</v>
      </c>
      <c r="B4" s="6"/>
      <c r="C4" s="6"/>
      <c r="D4" s="29">
        <v>2.33</v>
      </c>
      <c r="E4" s="8"/>
      <c r="F4" s="8"/>
      <c r="G4" s="8"/>
      <c r="H4" s="8"/>
    </row>
    <row r="5" spans="1:8" ht="10.5">
      <c r="A5" s="11" t="s">
        <v>1</v>
      </c>
      <c r="B5" s="3"/>
      <c r="C5" s="3">
        <f>ROUND(B5*1.23,2)</f>
        <v>0</v>
      </c>
      <c r="D5" s="45"/>
      <c r="E5" s="10"/>
      <c r="F5" s="10"/>
      <c r="G5" s="10"/>
      <c r="H5" s="10"/>
    </row>
    <row r="6" spans="1:8" ht="10.5">
      <c r="A6" s="11" t="s">
        <v>2</v>
      </c>
      <c r="B6" s="3"/>
      <c r="C6" s="3">
        <f>ROUND(B6*1.23,2)</f>
        <v>0</v>
      </c>
      <c r="D6" s="46"/>
      <c r="E6" s="10"/>
      <c r="F6" s="10"/>
      <c r="G6" s="10"/>
      <c r="H6" s="10"/>
    </row>
    <row r="7" spans="1:8" ht="10.5">
      <c r="A7" s="11" t="s">
        <v>3</v>
      </c>
      <c r="B7" s="3"/>
      <c r="C7" s="3">
        <f aca="true" t="shared" si="0" ref="C7:C20">ROUND(B7*1.23,2)</f>
        <v>0</v>
      </c>
      <c r="D7" s="46"/>
      <c r="E7" s="10"/>
      <c r="F7" s="10"/>
      <c r="G7" s="10"/>
      <c r="H7" s="10"/>
    </row>
    <row r="8" spans="1:8" ht="10.5">
      <c r="A8" s="11" t="s">
        <v>4</v>
      </c>
      <c r="B8" s="3"/>
      <c r="C8" s="3">
        <f t="shared" si="0"/>
        <v>0</v>
      </c>
      <c r="D8" s="46"/>
      <c r="E8" s="10"/>
      <c r="F8" s="10"/>
      <c r="G8" s="10"/>
      <c r="H8" s="10"/>
    </row>
    <row r="9" spans="1:8" ht="10.5">
      <c r="A9" s="11" t="s">
        <v>5</v>
      </c>
      <c r="B9" s="3"/>
      <c r="C9" s="3">
        <f t="shared" si="0"/>
        <v>0</v>
      </c>
      <c r="D9" s="46"/>
      <c r="E9" s="10"/>
      <c r="F9" s="10"/>
      <c r="G9" s="10"/>
      <c r="H9" s="10"/>
    </row>
    <row r="10" spans="1:8" ht="21">
      <c r="A10" s="11" t="s">
        <v>6</v>
      </c>
      <c r="B10" s="3"/>
      <c r="C10" s="3">
        <f t="shared" si="0"/>
        <v>0</v>
      </c>
      <c r="D10" s="46"/>
      <c r="E10" s="10"/>
      <c r="F10" s="10"/>
      <c r="G10" s="10"/>
      <c r="H10" s="10"/>
    </row>
    <row r="11" spans="1:8" ht="10.5">
      <c r="A11" s="11" t="s">
        <v>7</v>
      </c>
      <c r="B11" s="3"/>
      <c r="C11" s="3">
        <f t="shared" si="0"/>
        <v>0</v>
      </c>
      <c r="D11" s="46"/>
      <c r="E11" s="10"/>
      <c r="F11" s="10"/>
      <c r="G11" s="10"/>
      <c r="H11" s="10"/>
    </row>
    <row r="12" spans="1:8" ht="23.25" customHeight="1">
      <c r="A12" s="11" t="s">
        <v>8</v>
      </c>
      <c r="B12" s="3"/>
      <c r="C12" s="3">
        <f t="shared" si="0"/>
        <v>0</v>
      </c>
      <c r="D12" s="46"/>
      <c r="E12" s="10"/>
      <c r="F12" s="10"/>
      <c r="G12" s="10"/>
      <c r="H12" s="10"/>
    </row>
    <row r="13" spans="1:8" ht="10.5">
      <c r="A13" s="11" t="s">
        <v>9</v>
      </c>
      <c r="B13" s="3"/>
      <c r="C13" s="3">
        <f t="shared" si="0"/>
        <v>0</v>
      </c>
      <c r="D13" s="46"/>
      <c r="E13" s="10"/>
      <c r="F13" s="10"/>
      <c r="G13" s="10"/>
      <c r="H13" s="10"/>
    </row>
    <row r="14" spans="1:8" ht="10.5">
      <c r="A14" s="11" t="s">
        <v>10</v>
      </c>
      <c r="B14" s="3"/>
      <c r="C14" s="3">
        <f t="shared" si="0"/>
        <v>0</v>
      </c>
      <c r="D14" s="46"/>
      <c r="E14" s="10"/>
      <c r="F14" s="10"/>
      <c r="G14" s="10"/>
      <c r="H14" s="10"/>
    </row>
    <row r="15" spans="1:8" ht="10.5">
      <c r="A15" s="11" t="s">
        <v>11</v>
      </c>
      <c r="B15" s="3"/>
      <c r="C15" s="3">
        <f t="shared" si="0"/>
        <v>0</v>
      </c>
      <c r="D15" s="46"/>
      <c r="E15" s="10"/>
      <c r="F15" s="10"/>
      <c r="G15" s="10"/>
      <c r="H15" s="10"/>
    </row>
    <row r="16" spans="1:8" ht="10.5">
      <c r="A16" s="11" t="s">
        <v>12</v>
      </c>
      <c r="B16" s="3"/>
      <c r="C16" s="3">
        <f t="shared" si="0"/>
        <v>0</v>
      </c>
      <c r="D16" s="46"/>
      <c r="E16" s="10"/>
      <c r="F16" s="10"/>
      <c r="G16" s="10"/>
      <c r="H16" s="10"/>
    </row>
    <row r="17" spans="1:8" ht="10.5">
      <c r="A17" s="11" t="s">
        <v>13</v>
      </c>
      <c r="B17" s="3"/>
      <c r="C17" s="3">
        <f t="shared" si="0"/>
        <v>0</v>
      </c>
      <c r="D17" s="46"/>
      <c r="E17" s="10"/>
      <c r="F17" s="10"/>
      <c r="G17" s="10"/>
      <c r="H17" s="10"/>
    </row>
    <row r="18" spans="1:8" ht="24.75" customHeight="1">
      <c r="A18" s="11" t="s">
        <v>29</v>
      </c>
      <c r="B18" s="3"/>
      <c r="C18" s="3">
        <f t="shared" si="0"/>
        <v>0</v>
      </c>
      <c r="D18" s="46"/>
      <c r="E18" s="10"/>
      <c r="F18" s="10"/>
      <c r="G18" s="10"/>
      <c r="H18" s="10"/>
    </row>
    <row r="19" spans="1:8" ht="10.5">
      <c r="A19" s="11" t="s">
        <v>15</v>
      </c>
      <c r="B19" s="3"/>
      <c r="C19" s="3">
        <f t="shared" si="0"/>
        <v>0</v>
      </c>
      <c r="D19" s="46"/>
      <c r="E19" s="10"/>
      <c r="F19" s="10"/>
      <c r="G19" s="10"/>
      <c r="H19" s="10"/>
    </row>
    <row r="20" spans="1:8" ht="10.5">
      <c r="A20" s="11" t="s">
        <v>16</v>
      </c>
      <c r="B20" s="3"/>
      <c r="C20" s="3">
        <f t="shared" si="0"/>
        <v>0</v>
      </c>
      <c r="D20" s="46"/>
      <c r="E20" s="10"/>
      <c r="F20" s="10"/>
      <c r="G20" s="10"/>
      <c r="H20" s="10"/>
    </row>
    <row r="21" spans="1:4" ht="21" customHeight="1">
      <c r="A21" s="20" t="s">
        <v>17</v>
      </c>
      <c r="B21" s="21">
        <f>SUM(B5:B20)</f>
        <v>0</v>
      </c>
      <c r="C21" s="21">
        <f>SUM(C5:C20)</f>
        <v>0</v>
      </c>
      <c r="D21" s="47"/>
    </row>
    <row r="22" spans="1:4" ht="26.25" customHeight="1">
      <c r="A22" s="5" t="s">
        <v>34</v>
      </c>
      <c r="B22" s="4"/>
      <c r="C22" s="4"/>
      <c r="D22" s="29">
        <v>4.49</v>
      </c>
    </row>
    <row r="23" spans="1:4" ht="10.5">
      <c r="A23" s="11" t="s">
        <v>1</v>
      </c>
      <c r="B23" s="3"/>
      <c r="C23" s="3">
        <f>ROUND(B23*1.23,2)</f>
        <v>0</v>
      </c>
      <c r="D23" s="43"/>
    </row>
    <row r="24" spans="1:4" ht="10.5">
      <c r="A24" s="11" t="s">
        <v>2</v>
      </c>
      <c r="B24" s="3"/>
      <c r="C24" s="3">
        <f aca="true" t="shared" si="1" ref="C24:C36">ROUND(B24*1.23,2)</f>
        <v>0</v>
      </c>
      <c r="D24" s="44"/>
    </row>
    <row r="25" spans="1:4" ht="10.5">
      <c r="A25" s="11" t="s">
        <v>3</v>
      </c>
      <c r="B25" s="3"/>
      <c r="C25" s="3">
        <f t="shared" si="1"/>
        <v>0</v>
      </c>
      <c r="D25" s="44"/>
    </row>
    <row r="26" spans="1:4" ht="10.5">
      <c r="A26" s="11" t="s">
        <v>4</v>
      </c>
      <c r="B26" s="3"/>
      <c r="C26" s="3">
        <f t="shared" si="1"/>
        <v>0</v>
      </c>
      <c r="D26" s="44"/>
    </row>
    <row r="27" spans="1:4" ht="10.5">
      <c r="A27" s="11" t="s">
        <v>5</v>
      </c>
      <c r="B27" s="3"/>
      <c r="C27" s="3">
        <f t="shared" si="1"/>
        <v>0</v>
      </c>
      <c r="D27" s="44"/>
    </row>
    <row r="28" spans="1:4" ht="21">
      <c r="A28" s="11" t="s">
        <v>18</v>
      </c>
      <c r="B28" s="3"/>
      <c r="C28" s="3">
        <f t="shared" si="1"/>
        <v>0</v>
      </c>
      <c r="D28" s="44"/>
    </row>
    <row r="29" spans="1:4" ht="10.5">
      <c r="A29" s="11" t="s">
        <v>7</v>
      </c>
      <c r="B29" s="3"/>
      <c r="C29" s="3">
        <f t="shared" si="1"/>
        <v>0</v>
      </c>
      <c r="D29" s="44"/>
    </row>
    <row r="30" spans="1:4" ht="21">
      <c r="A30" s="11" t="s">
        <v>8</v>
      </c>
      <c r="B30" s="3"/>
      <c r="C30" s="3">
        <f t="shared" si="1"/>
        <v>0</v>
      </c>
      <c r="D30" s="44"/>
    </row>
    <row r="31" spans="1:4" ht="10.5">
      <c r="A31" s="11" t="s">
        <v>9</v>
      </c>
      <c r="B31" s="3"/>
      <c r="C31" s="3">
        <f t="shared" si="1"/>
        <v>0</v>
      </c>
      <c r="D31" s="44"/>
    </row>
    <row r="32" spans="1:4" ht="21">
      <c r="A32" s="11" t="s">
        <v>29</v>
      </c>
      <c r="B32" s="3"/>
      <c r="C32" s="3">
        <f t="shared" si="1"/>
        <v>0</v>
      </c>
      <c r="D32" s="44"/>
    </row>
    <row r="33" spans="1:4" ht="10.5">
      <c r="A33" s="12" t="s">
        <v>14</v>
      </c>
      <c r="B33" s="13"/>
      <c r="C33" s="13">
        <f t="shared" si="1"/>
        <v>0</v>
      </c>
      <c r="D33" s="44"/>
    </row>
    <row r="34" spans="1:4" ht="31.5">
      <c r="A34" s="12" t="s">
        <v>42</v>
      </c>
      <c r="B34" s="13"/>
      <c r="C34" s="13">
        <f t="shared" si="1"/>
        <v>0</v>
      </c>
      <c r="D34" s="44"/>
    </row>
    <row r="35" spans="1:4" ht="10.5">
      <c r="A35" s="11" t="s">
        <v>15</v>
      </c>
      <c r="B35" s="3"/>
      <c r="C35" s="3">
        <f t="shared" si="1"/>
        <v>0</v>
      </c>
      <c r="D35" s="44"/>
    </row>
    <row r="36" spans="1:4" ht="10.5">
      <c r="A36" s="11" t="s">
        <v>16</v>
      </c>
      <c r="B36" s="3"/>
      <c r="C36" s="3">
        <f t="shared" si="1"/>
        <v>0</v>
      </c>
      <c r="D36" s="44"/>
    </row>
    <row r="37" spans="1:4" ht="19.5" customHeight="1">
      <c r="A37" s="20" t="s">
        <v>19</v>
      </c>
      <c r="B37" s="21">
        <f>SUM(B23:B36)</f>
        <v>0</v>
      </c>
      <c r="C37" s="21">
        <f>SUM(C23:C36)</f>
        <v>0</v>
      </c>
      <c r="D37" s="44"/>
    </row>
    <row r="38" spans="1:4" ht="31.5" customHeight="1">
      <c r="A38" s="16" t="s">
        <v>20</v>
      </c>
      <c r="B38" s="15"/>
      <c r="C38" s="15"/>
      <c r="D38" s="30">
        <v>3.94</v>
      </c>
    </row>
    <row r="39" spans="1:4" ht="10.5">
      <c r="A39" s="1" t="s">
        <v>1</v>
      </c>
      <c r="B39" s="3"/>
      <c r="C39" s="3">
        <f>ROUND(B39*1.23,2)</f>
        <v>0</v>
      </c>
      <c r="D39" s="40"/>
    </row>
    <row r="40" spans="1:4" ht="10.5">
      <c r="A40" s="1" t="s">
        <v>2</v>
      </c>
      <c r="B40" s="3"/>
      <c r="C40" s="3">
        <f aca="true" t="shared" si="2" ref="C40:C55">ROUND(B40*1.23,2)</f>
        <v>0</v>
      </c>
      <c r="D40" s="41"/>
    </row>
    <row r="41" spans="1:4" ht="10.5">
      <c r="A41" s="1" t="s">
        <v>3</v>
      </c>
      <c r="B41" s="3"/>
      <c r="C41" s="3">
        <f t="shared" si="2"/>
        <v>0</v>
      </c>
      <c r="D41" s="41"/>
    </row>
    <row r="42" spans="1:4" ht="10.5">
      <c r="A42" s="1" t="s">
        <v>4</v>
      </c>
      <c r="B42" s="3"/>
      <c r="C42" s="3">
        <f t="shared" si="2"/>
        <v>0</v>
      </c>
      <c r="D42" s="41"/>
    </row>
    <row r="43" spans="1:4" ht="10.5">
      <c r="A43" s="1" t="s">
        <v>5</v>
      </c>
      <c r="B43" s="3"/>
      <c r="C43" s="3">
        <f t="shared" si="2"/>
        <v>0</v>
      </c>
      <c r="D43" s="41"/>
    </row>
    <row r="44" spans="1:4" ht="21">
      <c r="A44" s="1" t="s">
        <v>18</v>
      </c>
      <c r="B44" s="3"/>
      <c r="C44" s="3">
        <f t="shared" si="2"/>
        <v>0</v>
      </c>
      <c r="D44" s="41"/>
    </row>
    <row r="45" spans="1:4" ht="10.5">
      <c r="A45" s="1" t="s">
        <v>7</v>
      </c>
      <c r="B45" s="3"/>
      <c r="C45" s="3">
        <f t="shared" si="2"/>
        <v>0</v>
      </c>
      <c r="D45" s="41"/>
    </row>
    <row r="46" spans="1:4" ht="12.75" customHeight="1">
      <c r="A46" s="1" t="s">
        <v>8</v>
      </c>
      <c r="B46" s="3"/>
      <c r="C46" s="3">
        <f t="shared" si="2"/>
        <v>0</v>
      </c>
      <c r="D46" s="41"/>
    </row>
    <row r="47" spans="1:4" ht="10.5">
      <c r="A47" s="1" t="s">
        <v>21</v>
      </c>
      <c r="B47" s="3"/>
      <c r="C47" s="3">
        <f t="shared" si="2"/>
        <v>0</v>
      </c>
      <c r="D47" s="41"/>
    </row>
    <row r="48" spans="1:4" ht="10.5">
      <c r="A48" s="1" t="s">
        <v>22</v>
      </c>
      <c r="B48" s="3"/>
      <c r="C48" s="3">
        <f t="shared" si="2"/>
        <v>0</v>
      </c>
      <c r="D48" s="41"/>
    </row>
    <row r="49" spans="1:4" ht="10.5">
      <c r="A49" s="1" t="s">
        <v>12</v>
      </c>
      <c r="B49" s="3"/>
      <c r="C49" s="3">
        <f t="shared" si="2"/>
        <v>0</v>
      </c>
      <c r="D49" s="41"/>
    </row>
    <row r="50" spans="1:4" ht="10.5">
      <c r="A50" s="1" t="s">
        <v>13</v>
      </c>
      <c r="B50" s="3"/>
      <c r="C50" s="3">
        <f t="shared" si="2"/>
        <v>0</v>
      </c>
      <c r="D50" s="41"/>
    </row>
    <row r="51" spans="1:4" ht="21">
      <c r="A51" s="1" t="s">
        <v>29</v>
      </c>
      <c r="B51" s="3"/>
      <c r="C51" s="3">
        <f t="shared" si="2"/>
        <v>0</v>
      </c>
      <c r="D51" s="41"/>
    </row>
    <row r="52" spans="1:4" ht="10.5">
      <c r="A52" s="14" t="s">
        <v>14</v>
      </c>
      <c r="B52" s="13"/>
      <c r="C52" s="13">
        <f t="shared" si="2"/>
        <v>0</v>
      </c>
      <c r="D52" s="41"/>
    </row>
    <row r="53" spans="1:4" ht="31.5">
      <c r="A53" s="12" t="s">
        <v>42</v>
      </c>
      <c r="B53" s="13"/>
      <c r="C53" s="13">
        <f t="shared" si="2"/>
        <v>0</v>
      </c>
      <c r="D53" s="41"/>
    </row>
    <row r="54" spans="1:4" ht="10.5">
      <c r="A54" s="1" t="s">
        <v>15</v>
      </c>
      <c r="B54" s="3"/>
      <c r="C54" s="3">
        <f t="shared" si="2"/>
        <v>0</v>
      </c>
      <c r="D54" s="41"/>
    </row>
    <row r="55" spans="1:4" ht="10.5">
      <c r="A55" s="1" t="s">
        <v>16</v>
      </c>
      <c r="B55" s="3"/>
      <c r="C55" s="3">
        <f t="shared" si="2"/>
        <v>0</v>
      </c>
      <c r="D55" s="41"/>
    </row>
    <row r="56" spans="1:4" ht="19.5" customHeight="1">
      <c r="A56" s="20" t="s">
        <v>23</v>
      </c>
      <c r="B56" s="21">
        <f>SUM(B39:B55)</f>
        <v>0</v>
      </c>
      <c r="C56" s="21">
        <f>SUM(C39:C55)</f>
        <v>0</v>
      </c>
      <c r="D56" s="42"/>
    </row>
    <row r="57" spans="1:4" ht="21">
      <c r="A57" s="19" t="s">
        <v>24</v>
      </c>
      <c r="B57" s="17"/>
      <c r="C57" s="17"/>
      <c r="D57" s="30">
        <v>1.71</v>
      </c>
    </row>
    <row r="58" spans="1:4" ht="10.5">
      <c r="A58" s="1" t="s">
        <v>1</v>
      </c>
      <c r="B58" s="3"/>
      <c r="C58" s="3">
        <f>ROUND(B58*1.23,2)</f>
        <v>0</v>
      </c>
      <c r="D58" s="35"/>
    </row>
    <row r="59" spans="1:4" ht="10.5">
      <c r="A59" s="1" t="s">
        <v>2</v>
      </c>
      <c r="B59" s="3"/>
      <c r="C59" s="3">
        <f aca="true" t="shared" si="3" ref="C59:C71">ROUND(B59*1.23,2)</f>
        <v>0</v>
      </c>
      <c r="D59" s="36"/>
    </row>
    <row r="60" spans="1:4" ht="10.5">
      <c r="A60" s="1" t="s">
        <v>3</v>
      </c>
      <c r="B60" s="3"/>
      <c r="C60" s="3">
        <f t="shared" si="3"/>
        <v>0</v>
      </c>
      <c r="D60" s="36"/>
    </row>
    <row r="61" spans="1:4" ht="10.5">
      <c r="A61" s="1" t="s">
        <v>4</v>
      </c>
      <c r="B61" s="3"/>
      <c r="C61" s="3">
        <f t="shared" si="3"/>
        <v>0</v>
      </c>
      <c r="D61" s="36"/>
    </row>
    <row r="62" spans="1:4" ht="10.5">
      <c r="A62" s="1" t="s">
        <v>5</v>
      </c>
      <c r="B62" s="3"/>
      <c r="C62" s="3">
        <f t="shared" si="3"/>
        <v>0</v>
      </c>
      <c r="D62" s="36"/>
    </row>
    <row r="63" spans="1:4" ht="21">
      <c r="A63" s="1" t="s">
        <v>18</v>
      </c>
      <c r="B63" s="3"/>
      <c r="C63" s="3">
        <f t="shared" si="3"/>
        <v>0</v>
      </c>
      <c r="D63" s="36"/>
    </row>
    <row r="64" spans="1:4" ht="10.5">
      <c r="A64" s="1" t="s">
        <v>7</v>
      </c>
      <c r="B64" s="3"/>
      <c r="C64" s="3">
        <f t="shared" si="3"/>
        <v>0</v>
      </c>
      <c r="D64" s="36"/>
    </row>
    <row r="65" spans="1:4" ht="21">
      <c r="A65" s="1" t="s">
        <v>8</v>
      </c>
      <c r="B65" s="3"/>
      <c r="C65" s="3">
        <f t="shared" si="3"/>
        <v>0</v>
      </c>
      <c r="D65" s="36"/>
    </row>
    <row r="66" spans="1:4" ht="10.5">
      <c r="A66" s="1" t="s">
        <v>22</v>
      </c>
      <c r="B66" s="3"/>
      <c r="C66" s="3">
        <f t="shared" si="3"/>
        <v>0</v>
      </c>
      <c r="D66" s="36"/>
    </row>
    <row r="67" spans="1:4" ht="10.5">
      <c r="A67" s="11" t="s">
        <v>25</v>
      </c>
      <c r="B67" s="3"/>
      <c r="C67" s="3">
        <f t="shared" si="3"/>
        <v>0</v>
      </c>
      <c r="D67" s="36"/>
    </row>
    <row r="68" spans="1:4" ht="21">
      <c r="A68" s="1" t="s">
        <v>29</v>
      </c>
      <c r="B68" s="3"/>
      <c r="C68" s="3">
        <f t="shared" si="3"/>
        <v>0</v>
      </c>
      <c r="D68" s="36"/>
    </row>
    <row r="69" spans="1:4" ht="10.5">
      <c r="A69" s="1" t="s">
        <v>14</v>
      </c>
      <c r="B69" s="3"/>
      <c r="C69" s="3">
        <f t="shared" si="3"/>
        <v>0</v>
      </c>
      <c r="D69" s="36"/>
    </row>
    <row r="70" spans="1:4" ht="10.5">
      <c r="A70" s="1" t="s">
        <v>15</v>
      </c>
      <c r="B70" s="3"/>
      <c r="C70" s="3">
        <f t="shared" si="3"/>
        <v>0</v>
      </c>
      <c r="D70" s="36"/>
    </row>
    <row r="71" spans="1:4" ht="10.5">
      <c r="A71" s="1" t="s">
        <v>16</v>
      </c>
      <c r="B71" s="3"/>
      <c r="C71" s="3">
        <f t="shared" si="3"/>
        <v>0</v>
      </c>
      <c r="D71" s="36"/>
    </row>
    <row r="72" spans="1:4" ht="19.5" customHeight="1">
      <c r="A72" s="20" t="s">
        <v>26</v>
      </c>
      <c r="B72" s="21">
        <f>SUM(B58:B71)</f>
        <v>0</v>
      </c>
      <c r="C72" s="21">
        <f>SUM(C58:C71)</f>
        <v>0</v>
      </c>
      <c r="D72" s="36"/>
    </row>
    <row r="73" spans="1:4" ht="19.5" customHeight="1">
      <c r="A73" s="19" t="s">
        <v>30</v>
      </c>
      <c r="B73" s="17"/>
      <c r="C73" s="17"/>
      <c r="D73" s="30">
        <v>2.2</v>
      </c>
    </row>
    <row r="74" spans="1:4" ht="10.5">
      <c r="A74" s="1" t="s">
        <v>1</v>
      </c>
      <c r="B74" s="3"/>
      <c r="C74" s="3">
        <f aca="true" t="shared" si="4" ref="C74:C86">ROUND(B74*1.23,2)</f>
        <v>0</v>
      </c>
      <c r="D74" s="37"/>
    </row>
    <row r="75" spans="1:4" ht="10.5">
      <c r="A75" s="1" t="s">
        <v>2</v>
      </c>
      <c r="B75" s="3"/>
      <c r="C75" s="3">
        <f t="shared" si="4"/>
        <v>0</v>
      </c>
      <c r="D75" s="36"/>
    </row>
    <row r="76" spans="1:4" ht="10.5">
      <c r="A76" s="1" t="s">
        <v>3</v>
      </c>
      <c r="B76" s="3"/>
      <c r="C76" s="3">
        <f t="shared" si="4"/>
        <v>0</v>
      </c>
      <c r="D76" s="36"/>
    </row>
    <row r="77" spans="1:4" ht="10.5">
      <c r="A77" s="1" t="s">
        <v>4</v>
      </c>
      <c r="B77" s="3"/>
      <c r="C77" s="3">
        <f t="shared" si="4"/>
        <v>0</v>
      </c>
      <c r="D77" s="36"/>
    </row>
    <row r="78" spans="1:4" ht="10.5">
      <c r="A78" s="1" t="s">
        <v>5</v>
      </c>
      <c r="B78" s="3"/>
      <c r="C78" s="3">
        <f t="shared" si="4"/>
        <v>0</v>
      </c>
      <c r="D78" s="36"/>
    </row>
    <row r="79" spans="1:4" ht="10.5">
      <c r="A79" s="1" t="s">
        <v>7</v>
      </c>
      <c r="B79" s="3"/>
      <c r="C79" s="3">
        <f t="shared" si="4"/>
        <v>0</v>
      </c>
      <c r="D79" s="36"/>
    </row>
    <row r="80" spans="1:4" ht="21">
      <c r="A80" s="1" t="s">
        <v>8</v>
      </c>
      <c r="B80" s="3"/>
      <c r="C80" s="3">
        <f t="shared" si="4"/>
        <v>0</v>
      </c>
      <c r="D80" s="36"/>
    </row>
    <row r="81" spans="1:4" ht="10.5">
      <c r="A81" s="1" t="s">
        <v>22</v>
      </c>
      <c r="B81" s="3"/>
      <c r="C81" s="3">
        <f t="shared" si="4"/>
        <v>0</v>
      </c>
      <c r="D81" s="36"/>
    </row>
    <row r="82" spans="1:4" ht="10.5">
      <c r="A82" s="1" t="s">
        <v>12</v>
      </c>
      <c r="B82" s="3"/>
      <c r="C82" s="3">
        <f t="shared" si="4"/>
        <v>0</v>
      </c>
      <c r="D82" s="36"/>
    </row>
    <row r="83" spans="1:4" ht="19.5" customHeight="1">
      <c r="A83" s="1" t="s">
        <v>29</v>
      </c>
      <c r="B83" s="3"/>
      <c r="C83" s="3">
        <f t="shared" si="4"/>
        <v>0</v>
      </c>
      <c r="D83" s="36"/>
    </row>
    <row r="84" spans="1:4" ht="31.5">
      <c r="A84" s="12" t="s">
        <v>42</v>
      </c>
      <c r="B84" s="13"/>
      <c r="C84" s="13">
        <f t="shared" si="4"/>
        <v>0</v>
      </c>
      <c r="D84" s="36"/>
    </row>
    <row r="85" spans="1:4" ht="10.5">
      <c r="A85" s="1" t="s">
        <v>15</v>
      </c>
      <c r="B85" s="3"/>
      <c r="C85" s="3">
        <f t="shared" si="4"/>
        <v>0</v>
      </c>
      <c r="D85" s="36"/>
    </row>
    <row r="86" spans="1:4" ht="10.5">
      <c r="A86" s="1" t="s">
        <v>16</v>
      </c>
      <c r="B86" s="3"/>
      <c r="C86" s="3">
        <f t="shared" si="4"/>
        <v>0</v>
      </c>
      <c r="D86" s="36"/>
    </row>
    <row r="87" spans="1:4" ht="19.5" customHeight="1">
      <c r="A87" s="20" t="s">
        <v>31</v>
      </c>
      <c r="B87" s="21">
        <f>SUM(B74:B86)</f>
        <v>0</v>
      </c>
      <c r="C87" s="21">
        <f>SUM(C74:C86)</f>
        <v>0</v>
      </c>
      <c r="D87" s="36"/>
    </row>
    <row r="88" spans="1:4" ht="25.5" customHeight="1">
      <c r="A88" s="16" t="s">
        <v>27</v>
      </c>
      <c r="B88" s="15"/>
      <c r="C88" s="15"/>
      <c r="D88" s="18"/>
    </row>
    <row r="89" spans="1:4" ht="10.5">
      <c r="A89" s="1" t="s">
        <v>1</v>
      </c>
      <c r="B89" s="3"/>
      <c r="C89" s="3">
        <f>ROUND(B89*1.23,2)</f>
        <v>0</v>
      </c>
      <c r="D89" s="38"/>
    </row>
    <row r="90" spans="1:4" ht="10.5">
      <c r="A90" s="1" t="s">
        <v>2</v>
      </c>
      <c r="B90" s="3"/>
      <c r="C90" s="3">
        <f aca="true" t="shared" si="5" ref="C90:C95">ROUND(B90*1.23,2)</f>
        <v>0</v>
      </c>
      <c r="D90" s="36"/>
    </row>
    <row r="91" spans="1:4" ht="10.5">
      <c r="A91" s="1" t="s">
        <v>3</v>
      </c>
      <c r="B91" s="3"/>
      <c r="C91" s="3">
        <f t="shared" si="5"/>
        <v>0</v>
      </c>
      <c r="D91" s="36"/>
    </row>
    <row r="92" spans="1:4" ht="10.5">
      <c r="A92" s="1" t="s">
        <v>4</v>
      </c>
      <c r="B92" s="3"/>
      <c r="C92" s="3">
        <f t="shared" si="5"/>
        <v>0</v>
      </c>
      <c r="D92" s="36"/>
    </row>
    <row r="93" spans="1:4" ht="10.5">
      <c r="A93" s="1" t="s">
        <v>28</v>
      </c>
      <c r="B93" s="3"/>
      <c r="C93" s="3">
        <f t="shared" si="5"/>
        <v>0</v>
      </c>
      <c r="D93" s="36"/>
    </row>
    <row r="94" spans="1:4" ht="21">
      <c r="A94" s="1" t="s">
        <v>38</v>
      </c>
      <c r="B94" s="3"/>
      <c r="C94" s="3">
        <f t="shared" si="5"/>
        <v>0</v>
      </c>
      <c r="D94" s="36"/>
    </row>
    <row r="95" spans="1:4" ht="10.5">
      <c r="A95" s="1" t="s">
        <v>12</v>
      </c>
      <c r="B95" s="3"/>
      <c r="C95" s="3">
        <f t="shared" si="5"/>
        <v>0</v>
      </c>
      <c r="D95" s="36"/>
    </row>
    <row r="96" spans="1:4" ht="21" customHeight="1">
      <c r="A96" s="20" t="s">
        <v>35</v>
      </c>
      <c r="B96" s="21">
        <f>SUM(B89:B95)</f>
        <v>0</v>
      </c>
      <c r="C96" s="21">
        <f>SUM(C89:C95)</f>
        <v>0</v>
      </c>
      <c r="D96" s="36"/>
    </row>
    <row r="97" spans="1:4" ht="10.5">
      <c r="A97" s="1"/>
      <c r="B97" s="3"/>
      <c r="C97" s="3"/>
      <c r="D97" s="2"/>
    </row>
    <row r="98" spans="1:4" ht="42.75" customHeight="1">
      <c r="A98" s="27" t="s">
        <v>37</v>
      </c>
      <c r="B98" s="28">
        <f>B21+B37+B56+B72+B87+B96</f>
        <v>0</v>
      </c>
      <c r="C98" s="28">
        <f>C21+C37+C56+C72+C87+C96</f>
        <v>0</v>
      </c>
      <c r="D98" s="22"/>
    </row>
  </sheetData>
  <sheetProtection/>
  <mergeCells count="8">
    <mergeCell ref="A1:D1"/>
    <mergeCell ref="D58:D72"/>
    <mergeCell ref="D74:D87"/>
    <mergeCell ref="D89:D96"/>
    <mergeCell ref="A2:D2"/>
    <mergeCell ref="D39:D56"/>
    <mergeCell ref="D23:D37"/>
    <mergeCell ref="D5:D21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Astech</dc:creator>
  <cp:keywords/>
  <dc:description/>
  <cp:lastModifiedBy>AJendrasiak</cp:lastModifiedBy>
  <cp:lastPrinted>2017-08-30T06:12:27Z</cp:lastPrinted>
  <dcterms:created xsi:type="dcterms:W3CDTF">2017-04-11T19:37:02Z</dcterms:created>
  <dcterms:modified xsi:type="dcterms:W3CDTF">2017-08-31T06:29:17Z</dcterms:modified>
  <cp:category/>
  <cp:version/>
  <cp:contentType/>
  <cp:contentStatus/>
</cp:coreProperties>
</file>